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9" i="1" l="1"/>
  <c r="C225" i="1" l="1"/>
  <c r="C219" i="1"/>
  <c r="C212" i="1"/>
  <c r="C191" i="1"/>
  <c r="C185" i="1"/>
  <c r="C135" i="1" l="1"/>
  <c r="C117" i="1"/>
  <c r="C237" i="1" l="1"/>
  <c r="C74" i="1"/>
  <c r="C41" i="1"/>
  <c r="C32" i="1"/>
  <c r="C22" i="1"/>
  <c r="C80" i="1" l="1"/>
</calcChain>
</file>

<file path=xl/sharedStrings.xml><?xml version="1.0" encoding="utf-8"?>
<sst xmlns="http://schemas.openxmlformats.org/spreadsheetml/2006/main" count="172" uniqueCount="166">
  <si>
    <t xml:space="preserve">OSNOVNA ŠKOLA   </t>
  </si>
  <si>
    <t>A.K. MIOŠIĆA DONJA VOĆA</t>
  </si>
  <si>
    <t xml:space="preserve">P R I H O D I </t>
  </si>
  <si>
    <t>PRIHODI MINISTARSTVA PROSVJETE I ŠPORTA</t>
  </si>
  <si>
    <t>I   PRIHODI  ZA ZAPOSLENE</t>
  </si>
  <si>
    <t xml:space="preserve">6711-5  </t>
  </si>
  <si>
    <t xml:space="preserve">Plaće i doprinosi za radnike                                  </t>
  </si>
  <si>
    <t xml:space="preserve">6711-7  </t>
  </si>
  <si>
    <t xml:space="preserve">Prijevoz radnika                                                       </t>
  </si>
  <si>
    <t xml:space="preserve">6711-8  </t>
  </si>
  <si>
    <t xml:space="preserve">Dar djeci                                                                      </t>
  </si>
  <si>
    <t>Božićnica</t>
  </si>
  <si>
    <t>6711-6</t>
  </si>
  <si>
    <t>6711-8</t>
  </si>
  <si>
    <t>Jubilarne nagrade</t>
  </si>
  <si>
    <t>Regres</t>
  </si>
  <si>
    <t xml:space="preserve">UKUPNO PRIHODI ZA ZAPOSLENE:                          </t>
  </si>
  <si>
    <t>Knjige</t>
  </si>
  <si>
    <t>PRIHODI IZ VARAŽDINSKE ŽUPANIJE</t>
  </si>
  <si>
    <t>I  PRIHODI OD VARAŽD.ŽUP.ZA MATERIJ.RASHODE</t>
  </si>
  <si>
    <t xml:space="preserve"> .Materijalni po razr.odjelu              </t>
  </si>
  <si>
    <t>2.600,00x14x12</t>
  </si>
  <si>
    <t>6711-1</t>
  </si>
  <si>
    <t>UKUPNO PRIHODI ZA MATERIJ. I ENERGEN.</t>
  </si>
  <si>
    <t xml:space="preserve">Godišnje po matičnoj školi                                             </t>
  </si>
  <si>
    <t>1.</t>
  </si>
  <si>
    <t xml:space="preserve">Godišnje po područnoj školi                                             </t>
  </si>
  <si>
    <t>2.</t>
  </si>
  <si>
    <t xml:space="preserve">Godišnje po razrednom odjelu 100,00X14                       </t>
  </si>
  <si>
    <t>6711-3</t>
  </si>
  <si>
    <t>III OSTALI  PRIHODI  IZ ŽUPANIJE</t>
  </si>
  <si>
    <t>UKUPNO:</t>
  </si>
  <si>
    <t>PRIHODI IZ OPĆINSKOG PRORAČUNA</t>
  </si>
  <si>
    <t>Školsaka kuhinja</t>
  </si>
  <si>
    <t>Učenička zadruga</t>
  </si>
  <si>
    <t xml:space="preserve">UKUPNO PRIHODI IZ OPĆ.PRORAČUNA                      </t>
  </si>
  <si>
    <t xml:space="preserve"> PRIHODI ZA POSEBNE NAMJENE</t>
  </si>
  <si>
    <t>Najam stanova</t>
  </si>
  <si>
    <t>Uplate za školsku kuhinju</t>
  </si>
  <si>
    <t>Maturalna putovanja i izleti</t>
  </si>
  <si>
    <t>Otplate stanova</t>
  </si>
  <si>
    <t>Kopiranje</t>
  </si>
  <si>
    <t>Višak poslovanja</t>
  </si>
  <si>
    <t>Manjak kuhinje</t>
  </si>
  <si>
    <t>Manjak zadruge</t>
  </si>
  <si>
    <t xml:space="preserve">  65269-8  </t>
  </si>
  <si>
    <t>UKUPNO VLASTITI PRIHODI</t>
  </si>
  <si>
    <t xml:space="preserve">SVEUKUPNO  PRIHODI:                                            </t>
  </si>
  <si>
    <t>R A S H O D I</t>
  </si>
  <si>
    <t>RASHODI FINANC.IZ MINISTARSTVA PROSVJETE I ŠPORTA</t>
  </si>
  <si>
    <t>I  IZDACI ZA ZAPOSLENE</t>
  </si>
  <si>
    <t xml:space="preserve">Plaće za zaposlene                                               </t>
  </si>
  <si>
    <t xml:space="preserve">Plaće za prekov.rad                                                    </t>
  </si>
  <si>
    <t xml:space="preserve">Plaće za pos.uvjete rada                                     </t>
  </si>
  <si>
    <t xml:space="preserve">Otežani uvjeti rada                                                 </t>
  </si>
  <si>
    <t xml:space="preserve">Prijevoz na posao                                                    </t>
  </si>
  <si>
    <t>Dopr.za zdr.osig</t>
  </si>
  <si>
    <t xml:space="preserve">Dopr. Za zapošljav.                                                                                                             </t>
  </si>
  <si>
    <t xml:space="preserve">Nagrade </t>
  </si>
  <si>
    <t xml:space="preserve">Darovi za djecu                                                           </t>
  </si>
  <si>
    <t xml:space="preserve">Regres </t>
  </si>
  <si>
    <t xml:space="preserve">Božićnica </t>
  </si>
  <si>
    <t>UKUPNO RASHODI ZA ZAPOSLENE:</t>
  </si>
  <si>
    <t xml:space="preserve">II          KNJIGE                                                                                </t>
  </si>
  <si>
    <t xml:space="preserve">III         STRUČNO USAVRŠAVANJE                                           </t>
  </si>
  <si>
    <t>RASHODI FINANC.IZ ŽUPANIJSKOG PRORAČUNA</t>
  </si>
  <si>
    <t>II  IZDACI ZA  RASHODE ENERGENATA</t>
  </si>
  <si>
    <t>El.energija</t>
  </si>
  <si>
    <t xml:space="preserve">Motorni benzin i dizel                                            </t>
  </si>
  <si>
    <t>Otklanjanje nedostataka</t>
  </si>
  <si>
    <t xml:space="preserve">UKUPNO STVARNI TROŠKOVI:                                    </t>
  </si>
  <si>
    <t>III  MATERIJALNI  RASHODI</t>
  </si>
  <si>
    <t xml:space="preserve">Dnevnice na službenom putu                                                                      </t>
  </si>
  <si>
    <t xml:space="preserve">Naknada za smještaj na sl.putu                                  </t>
  </si>
  <si>
    <t xml:space="preserve">Naknada za prijevoz na sl.putu                                                             </t>
  </si>
  <si>
    <t xml:space="preserve">Seminari,savjetovanja                                                  </t>
  </si>
  <si>
    <t xml:space="preserve">Uredski materijal                                                       </t>
  </si>
  <si>
    <t>Pedagoška dokum.</t>
  </si>
  <si>
    <t>32211-1</t>
  </si>
  <si>
    <t>Literatura</t>
  </si>
  <si>
    <t>Mater. i sred. za čišćenje</t>
  </si>
  <si>
    <t xml:space="preserve">Sl.radna i zaštitna odj.                                                  </t>
  </si>
  <si>
    <t>Ostali materij. za potrebe red.posl</t>
  </si>
  <si>
    <t xml:space="preserve">Sitni inventar i dugotrajna imov.                          </t>
  </si>
  <si>
    <t xml:space="preserve">Usluge telefona                                                         </t>
  </si>
  <si>
    <t>Poštarina</t>
  </si>
  <si>
    <t xml:space="preserve">Usluge održavanja                                                    </t>
  </si>
  <si>
    <t xml:space="preserve">Ostale usl.prom.i inf.                                                    </t>
  </si>
  <si>
    <t xml:space="preserve">Opskrba vodom                                                          </t>
  </si>
  <si>
    <t xml:space="preserve">Iznošenje i odvoz smeća                                            </t>
  </si>
  <si>
    <t xml:space="preserve">Dimnjačarske usluge                                                 </t>
  </si>
  <si>
    <t>Prev. zdr.pregled,sistematski pregl</t>
  </si>
  <si>
    <t xml:space="preserve">Ostale zdr. i veter. Usluge                                             </t>
  </si>
  <si>
    <t xml:space="preserve">Usluge odvjetnika i savjetnika                                    </t>
  </si>
  <si>
    <t xml:space="preserve">Usluge ažuriranja baze podataka                               </t>
  </si>
  <si>
    <t xml:space="preserve">Ostale nespom. Usluge                                               </t>
  </si>
  <si>
    <t>Premije osiguranja</t>
  </si>
  <si>
    <t>Reprezentacija</t>
  </si>
  <si>
    <t xml:space="preserve">Članarine </t>
  </si>
  <si>
    <t xml:space="preserve">Usluge banaka                                                             </t>
  </si>
  <si>
    <t xml:space="preserve">Ostali nespom.rashodi                                                 </t>
  </si>
  <si>
    <t xml:space="preserve">Materijal i dijelovi za dek.održav. </t>
  </si>
  <si>
    <t xml:space="preserve">Usluge održavanja                                                                                                     </t>
  </si>
  <si>
    <t xml:space="preserve">Ostali fin. Rashodi                                                         </t>
  </si>
  <si>
    <t xml:space="preserve">   UKUPNO MATERIJALNI RASHODI: </t>
  </si>
  <si>
    <t>IV  RASHODI ZA USLUGE TEKUĆEG ODRŽAVANJA</t>
  </si>
  <si>
    <t xml:space="preserve">Investicijsko održavanje                                          </t>
  </si>
  <si>
    <t xml:space="preserve">Usl.energetskog certifikata zgrade                            </t>
  </si>
  <si>
    <t xml:space="preserve">UKUPNO USLUGE:                                                           </t>
  </si>
  <si>
    <t>RASHODI FIN.IZ VL.PRIHODA,VIŠKOVA I PRIHODA OPĆINE</t>
  </si>
  <si>
    <t>I   RASHODI ZA KUHINJU FIN. IZ UPLATA UČENIKA,OPĆINE</t>
  </si>
  <si>
    <t xml:space="preserve">32214-1 </t>
  </si>
  <si>
    <t xml:space="preserve">32251-1  </t>
  </si>
  <si>
    <t xml:space="preserve">32361-1  </t>
  </si>
  <si>
    <t>Namirnice</t>
  </si>
  <si>
    <t xml:space="preserve">Materijal i sred. za čišćenje                                     </t>
  </si>
  <si>
    <t xml:space="preserve">Sitni inventar                                                          </t>
  </si>
  <si>
    <t xml:space="preserve">Zdr.pregledi i anal.hrane                                       </t>
  </si>
  <si>
    <t xml:space="preserve">Oprema za kuhinju                                                </t>
  </si>
  <si>
    <t xml:space="preserve">UKUPNO RASHODI ZA KUHINJU:                           </t>
  </si>
  <si>
    <t>II  OSTALI IZDACI  FINANC. IZ UPLATE UČEN.I  OPĆINE</t>
  </si>
  <si>
    <t xml:space="preserve">32999-5  </t>
  </si>
  <si>
    <t xml:space="preserve">Škola  plivanja-općina                                       </t>
  </si>
  <si>
    <t xml:space="preserve">32999-5   </t>
  </si>
  <si>
    <t xml:space="preserve">Škola u prirodi                                                  </t>
  </si>
  <si>
    <t xml:space="preserve">Maturalno,izleti                                                </t>
  </si>
  <si>
    <t xml:space="preserve">Dar djeci                                                              </t>
  </si>
  <si>
    <t xml:space="preserve">UKUPNO IZDACI:                                                         </t>
  </si>
  <si>
    <t>III  IZDACI IZ   PRIHODA ZA POSEBNE NAMJENE</t>
  </si>
  <si>
    <t xml:space="preserve">Oprema   iz vl.prihoda                                    </t>
  </si>
  <si>
    <t xml:space="preserve">Tr.zadruge                                                           </t>
  </si>
  <si>
    <t xml:space="preserve">UKUPNO IZDACI:                                                      </t>
  </si>
  <si>
    <t xml:space="preserve">OPREMA ILI KNJIGE                                           </t>
  </si>
  <si>
    <t xml:space="preserve">SVEUKUPNO RASHODI:                                    </t>
  </si>
  <si>
    <t>VOĆA DONJA  ___________________2014.</t>
  </si>
  <si>
    <t>ZA RAČUNOVODSTVO:                                           RAVNATELJICA:</t>
  </si>
  <si>
    <t>JAMNIĆ RUŽICA                                                      BLAŽEVIĆ  RAHELA</t>
  </si>
  <si>
    <t xml:space="preserve">                                      PREDSJEDNICA  ŠKOLSKOG ODBORA:</t>
  </si>
  <si>
    <t xml:space="preserve">                                          </t>
  </si>
  <si>
    <t xml:space="preserve">                                      _________________________________________</t>
  </si>
  <si>
    <t xml:space="preserve">                                           KSENIJA ČRETNI</t>
  </si>
  <si>
    <t>U Donjoj Voći 29.12.2014.</t>
  </si>
  <si>
    <t xml:space="preserve">Pomagač u nastavi EU PROJ.                                           </t>
  </si>
  <si>
    <t>Režijski troškovi</t>
  </si>
  <si>
    <t>kancel.materijal</t>
  </si>
  <si>
    <t>PRIHODI PO PROJEKTU "Moja klupica…"</t>
  </si>
  <si>
    <r>
      <t xml:space="preserve">                             </t>
    </r>
    <r>
      <rPr>
        <b/>
        <sz val="12"/>
        <color theme="1"/>
        <rFont val="Times New Roman"/>
        <family val="1"/>
        <charset val="238"/>
      </rPr>
      <t xml:space="preserve"> FINANCIJSKI PLAN ZA 2015.GODINU</t>
    </r>
  </si>
  <si>
    <t xml:space="preserve">UKUPNO PRIH.ZA USL.:                        </t>
  </si>
  <si>
    <t xml:space="preserve">Ostale račun.usl. </t>
  </si>
  <si>
    <t>IV RASHODI FIN. IZ VIŠKA 2014.GOD.</t>
  </si>
  <si>
    <t xml:space="preserve">Troškovi </t>
  </si>
  <si>
    <t>V  POMAGAČ U NASTAVI-EU PROJEKT</t>
  </si>
  <si>
    <t>Plača</t>
  </si>
  <si>
    <t>Kancel.materijal</t>
  </si>
  <si>
    <t>UKUPNO PROJEKT:</t>
  </si>
  <si>
    <t>KLASA: 400-02/14-01/6</t>
  </si>
  <si>
    <t>URBROJ: 2186-117-01-14-1</t>
  </si>
  <si>
    <t>IV PROJEKT DIZALICA TOPLINE</t>
  </si>
  <si>
    <t>66..</t>
  </si>
  <si>
    <t>Projekt dizalica topline</t>
  </si>
  <si>
    <t>Škola plivanja</t>
  </si>
  <si>
    <t>I  RASHODI ZA PROJEKT DIZALICA TOPLINE</t>
  </si>
  <si>
    <t>Dizalica topline</t>
  </si>
  <si>
    <t>II  PRIHODI VŽ.ŽUPANIJE PREMA KRITERIJIMA</t>
  </si>
  <si>
    <t xml:space="preserve">VIŠAK PRIHODA 2014.GOD.                                                   </t>
  </si>
  <si>
    <t xml:space="preserve"> V    PROJEKT "MOJA KLUPICA MOJA IZVORSKA VODICA"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</si>
</sst>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Fill="1" applyBorder="1"/>
    <xf numFmtId="0" fontId="1" fillId="0" borderId="0" xfId="0" applyFont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vertical="center"/>
    </xf>
    <xf numFmtId="0" fontId="7" fillId="0" borderId="0" xfId="0" applyFont="1"/>
    <xf numFmtId="0" fontId="5" fillId="0" borderId="0" xfId="0" applyFont="1"/>
    <xf numFmtId="0" fontId="4" fillId="0" borderId="0" xfId="0" applyFont="1"/>
    <xf numFmtId="4" fontId="0" fillId="0" borderId="1" xfId="0" applyNumberFormat="1" applyBorder="1"/>
    <xf numFmtId="0" fontId="5" fillId="0" borderId="1" xfId="0" applyFont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8" fillId="0" borderId="0" xfId="0" applyFont="1"/>
    <xf numFmtId="4" fontId="0" fillId="0" borderId="2" xfId="0" applyNumberFormat="1" applyBorder="1" applyAlignment="1"/>
    <xf numFmtId="0" fontId="0" fillId="0" borderId="0" xfId="0" applyAlignment="1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4" fontId="14" fillId="0" borderId="0" xfId="0" applyNumberFormat="1" applyFont="1"/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4" fillId="0" borderId="0" xfId="0" applyFont="1"/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topLeftCell="A193" workbookViewId="0">
      <selection activeCell="A195" sqref="A195:XFD195"/>
    </sheetView>
  </sheetViews>
  <sheetFormatPr defaultRowHeight="15" x14ac:dyDescent="0.25"/>
  <cols>
    <col min="1" max="1" width="14" customWidth="1"/>
    <col min="2" max="2" width="25.42578125" customWidth="1"/>
    <col min="3" max="3" width="17.140625" customWidth="1"/>
  </cols>
  <sheetData>
    <row r="1" spans="1:10" ht="15.75" x14ac:dyDescent="0.25">
      <c r="A1" s="75" t="s">
        <v>0</v>
      </c>
      <c r="B1" s="75"/>
      <c r="C1" s="75"/>
      <c r="D1" s="4"/>
    </row>
    <row r="2" spans="1:10" ht="15.75" x14ac:dyDescent="0.25">
      <c r="A2" s="75" t="s">
        <v>1</v>
      </c>
      <c r="B2" s="75"/>
      <c r="C2" s="75"/>
      <c r="D2" s="75"/>
    </row>
    <row r="3" spans="1:10" ht="15.75" x14ac:dyDescent="0.25">
      <c r="A3" s="75" t="s">
        <v>155</v>
      </c>
      <c r="B3" s="75"/>
      <c r="C3" s="75"/>
      <c r="D3" s="75"/>
    </row>
    <row r="4" spans="1:10" ht="15.75" x14ac:dyDescent="0.25">
      <c r="A4" s="75" t="s">
        <v>156</v>
      </c>
      <c r="B4" s="75"/>
      <c r="C4" s="75"/>
      <c r="D4" s="75"/>
    </row>
    <row r="5" spans="1:10" ht="15.75" x14ac:dyDescent="0.25">
      <c r="A5" s="75" t="s">
        <v>141</v>
      </c>
      <c r="B5" s="75"/>
      <c r="C5" s="75"/>
      <c r="D5" s="75"/>
    </row>
    <row r="7" spans="1:10" ht="15.75" x14ac:dyDescent="0.25">
      <c r="B7" s="2"/>
      <c r="E7" s="3"/>
      <c r="F7" s="3"/>
      <c r="G7" s="3"/>
      <c r="H7" s="3"/>
      <c r="I7" s="3"/>
      <c r="J7" s="3"/>
    </row>
    <row r="8" spans="1:10" ht="15.75" x14ac:dyDescent="0.25">
      <c r="B8" s="2" t="s">
        <v>146</v>
      </c>
      <c r="E8" s="3"/>
      <c r="F8" s="3"/>
      <c r="G8" s="3"/>
      <c r="H8" s="3"/>
      <c r="I8" s="3"/>
      <c r="J8" s="3"/>
    </row>
    <row r="10" spans="1:10" ht="15.75" x14ac:dyDescent="0.25">
      <c r="A10" s="6" t="s">
        <v>2</v>
      </c>
    </row>
    <row r="12" spans="1:10" ht="15.75" x14ac:dyDescent="0.25">
      <c r="A12" s="51" t="s">
        <v>3</v>
      </c>
      <c r="B12" s="52"/>
      <c r="C12" s="52"/>
    </row>
    <row r="14" spans="1:10" ht="15.75" x14ac:dyDescent="0.25">
      <c r="A14" s="6" t="s">
        <v>4</v>
      </c>
      <c r="B14" s="19"/>
    </row>
    <row r="16" spans="1:10" ht="15.75" x14ac:dyDescent="0.25">
      <c r="A16" s="5" t="s">
        <v>5</v>
      </c>
      <c r="B16" s="5" t="s">
        <v>6</v>
      </c>
      <c r="C16" s="9">
        <v>3831800</v>
      </c>
    </row>
    <row r="17" spans="1:3" ht="15.75" x14ac:dyDescent="0.25">
      <c r="A17" s="5" t="s">
        <v>7</v>
      </c>
      <c r="B17" s="5" t="s">
        <v>8</v>
      </c>
      <c r="C17" s="9">
        <v>268200</v>
      </c>
    </row>
    <row r="18" spans="1:3" ht="15.75" x14ac:dyDescent="0.25">
      <c r="A18" s="5" t="s">
        <v>9</v>
      </c>
      <c r="B18" s="5" t="s">
        <v>10</v>
      </c>
      <c r="C18">
        <v>0</v>
      </c>
    </row>
    <row r="19" spans="1:3" ht="15.75" x14ac:dyDescent="0.25">
      <c r="A19" s="5" t="s">
        <v>9</v>
      </c>
      <c r="B19" s="5" t="s">
        <v>11</v>
      </c>
      <c r="C19">
        <v>0</v>
      </c>
    </row>
    <row r="20" spans="1:3" ht="15.75" x14ac:dyDescent="0.25">
      <c r="A20" s="5" t="s">
        <v>12</v>
      </c>
      <c r="B20" s="5" t="s">
        <v>14</v>
      </c>
      <c r="C20" s="9">
        <v>0</v>
      </c>
    </row>
    <row r="21" spans="1:3" ht="15.75" x14ac:dyDescent="0.25">
      <c r="A21" s="10" t="s">
        <v>13</v>
      </c>
      <c r="B21" s="10" t="s">
        <v>15</v>
      </c>
      <c r="C21" s="11">
        <v>0</v>
      </c>
    </row>
    <row r="22" spans="1:3" x14ac:dyDescent="0.25">
      <c r="A22" s="56" t="s">
        <v>16</v>
      </c>
      <c r="B22" s="56"/>
      <c r="C22" s="8">
        <f>SUM(C16:C21)</f>
        <v>4100000</v>
      </c>
    </row>
    <row r="24" spans="1:3" ht="15.75" x14ac:dyDescent="0.25">
      <c r="A24" s="12" t="s">
        <v>13</v>
      </c>
      <c r="B24" s="12" t="s">
        <v>17</v>
      </c>
      <c r="C24">
        <v>0</v>
      </c>
    </row>
    <row r="26" spans="1:3" ht="15.75" x14ac:dyDescent="0.25">
      <c r="A26" s="61" t="s">
        <v>18</v>
      </c>
      <c r="B26" s="61"/>
      <c r="C26" s="61"/>
    </row>
    <row r="28" spans="1:3" ht="15.75" x14ac:dyDescent="0.25">
      <c r="A28" s="6" t="s">
        <v>19</v>
      </c>
      <c r="B28" s="19"/>
      <c r="C28" s="19"/>
    </row>
    <row r="30" spans="1:3" ht="15.75" customHeight="1" x14ac:dyDescent="0.25">
      <c r="A30" s="62" t="s">
        <v>20</v>
      </c>
      <c r="B30" s="64" t="s">
        <v>21</v>
      </c>
      <c r="C30" s="66">
        <v>437000</v>
      </c>
    </row>
    <row r="31" spans="1:3" x14ac:dyDescent="0.25">
      <c r="A31" s="63"/>
      <c r="B31" s="65"/>
      <c r="C31" s="67"/>
    </row>
    <row r="32" spans="1:3" x14ac:dyDescent="0.25">
      <c r="A32" s="60" t="s">
        <v>22</v>
      </c>
      <c r="B32" s="68" t="s">
        <v>23</v>
      </c>
      <c r="C32" s="69">
        <f>C30</f>
        <v>437000</v>
      </c>
    </row>
    <row r="33" spans="1:8" x14ac:dyDescent="0.25">
      <c r="A33" s="60"/>
      <c r="B33" s="68"/>
      <c r="C33" s="70"/>
    </row>
    <row r="35" spans="1:8" ht="15.75" x14ac:dyDescent="0.25">
      <c r="A35" s="59" t="s">
        <v>163</v>
      </c>
      <c r="B35" s="59"/>
      <c r="C35" s="59"/>
      <c r="D35" s="59"/>
      <c r="E35" s="59"/>
      <c r="F35" s="59"/>
      <c r="G35" s="59"/>
      <c r="H35" s="59"/>
    </row>
    <row r="36" spans="1:8" ht="15.75" x14ac:dyDescent="0.25">
      <c r="A36" s="1"/>
    </row>
    <row r="37" spans="1:8" ht="15.75" x14ac:dyDescent="0.25">
      <c r="A37" t="s">
        <v>25</v>
      </c>
      <c r="B37" s="5" t="s">
        <v>24</v>
      </c>
      <c r="C37" s="8">
        <v>30000</v>
      </c>
    </row>
    <row r="38" spans="1:8" ht="15.75" x14ac:dyDescent="0.25">
      <c r="A38" t="s">
        <v>27</v>
      </c>
      <c r="B38" s="5" t="s">
        <v>26</v>
      </c>
      <c r="C38" s="8">
        <v>1000</v>
      </c>
    </row>
    <row r="39" spans="1:8" x14ac:dyDescent="0.25">
      <c r="A39" s="14"/>
      <c r="B39" s="71" t="s">
        <v>28</v>
      </c>
      <c r="C39" s="73">
        <v>2000</v>
      </c>
    </row>
    <row r="40" spans="1:8" x14ac:dyDescent="0.25">
      <c r="A40" s="15"/>
      <c r="B40" s="72"/>
      <c r="C40" s="74"/>
    </row>
    <row r="41" spans="1:8" x14ac:dyDescent="0.25">
      <c r="A41" s="35" t="s">
        <v>29</v>
      </c>
      <c r="B41" s="33" t="s">
        <v>147</v>
      </c>
      <c r="C41" s="31">
        <f>SUM(C37:C40)</f>
        <v>33000</v>
      </c>
    </row>
    <row r="42" spans="1:8" x14ac:dyDescent="0.25">
      <c r="A42" s="36"/>
      <c r="B42" s="34"/>
      <c r="C42" s="32"/>
    </row>
    <row r="44" spans="1:8" ht="15.75" x14ac:dyDescent="0.25">
      <c r="A44" s="6" t="s">
        <v>30</v>
      </c>
      <c r="B44" s="39"/>
    </row>
    <row r="46" spans="1:8" ht="15.75" x14ac:dyDescent="0.25">
      <c r="A46">
        <v>63811</v>
      </c>
      <c r="B46" s="1" t="s">
        <v>142</v>
      </c>
      <c r="C46" s="8">
        <v>40176</v>
      </c>
    </row>
    <row r="47" spans="1:8" ht="15.75" x14ac:dyDescent="0.25">
      <c r="B47" s="13" t="s">
        <v>143</v>
      </c>
      <c r="C47" s="8">
        <v>2500</v>
      </c>
    </row>
    <row r="48" spans="1:8" ht="15.75" x14ac:dyDescent="0.25">
      <c r="A48" s="15"/>
      <c r="B48" s="16" t="s">
        <v>144</v>
      </c>
      <c r="C48" s="22">
        <v>1250</v>
      </c>
    </row>
    <row r="49" spans="1:3" x14ac:dyDescent="0.25">
      <c r="B49" t="s">
        <v>31</v>
      </c>
      <c r="C49" s="8">
        <f>SUM(C46:C48)</f>
        <v>43926</v>
      </c>
    </row>
    <row r="53" spans="1:3" s="43" customFormat="1" ht="15.75" x14ac:dyDescent="0.25">
      <c r="A53" s="41" t="s">
        <v>157</v>
      </c>
      <c r="B53" s="42"/>
    </row>
    <row r="54" spans="1:3" s="43" customFormat="1" ht="15.75" x14ac:dyDescent="0.25">
      <c r="A54" s="41"/>
      <c r="B54" s="42"/>
    </row>
    <row r="55" spans="1:3" x14ac:dyDescent="0.25">
      <c r="A55" t="s">
        <v>158</v>
      </c>
      <c r="B55" t="s">
        <v>159</v>
      </c>
      <c r="C55" s="8">
        <v>79788.789999999994</v>
      </c>
    </row>
    <row r="56" spans="1:3" x14ac:dyDescent="0.25">
      <c r="C56" s="8"/>
    </row>
    <row r="57" spans="1:3" ht="15.75" x14ac:dyDescent="0.25">
      <c r="A57" s="51" t="s">
        <v>32</v>
      </c>
      <c r="B57" s="52"/>
      <c r="C57" s="52"/>
    </row>
    <row r="59" spans="1:3" x14ac:dyDescent="0.25">
      <c r="A59">
        <v>63314</v>
      </c>
      <c r="B59" t="s">
        <v>33</v>
      </c>
    </row>
    <row r="60" spans="1:3" x14ac:dyDescent="0.25">
      <c r="A60">
        <v>63314</v>
      </c>
      <c r="B60" t="s">
        <v>34</v>
      </c>
    </row>
    <row r="61" spans="1:3" ht="15.75" x14ac:dyDescent="0.25">
      <c r="A61" s="10">
        <v>65264</v>
      </c>
      <c r="B61" s="15" t="s">
        <v>160</v>
      </c>
      <c r="C61" s="22">
        <v>8000</v>
      </c>
    </row>
    <row r="62" spans="1:3" x14ac:dyDescent="0.25">
      <c r="A62" s="77" t="s">
        <v>35</v>
      </c>
      <c r="B62" s="77"/>
      <c r="C62" s="8">
        <v>8000</v>
      </c>
    </row>
    <row r="64" spans="1:3" ht="15.75" x14ac:dyDescent="0.25">
      <c r="A64" s="51" t="s">
        <v>36</v>
      </c>
      <c r="B64" s="52"/>
      <c r="C64" s="52"/>
    </row>
    <row r="66" spans="1:3" ht="15.75" x14ac:dyDescent="0.25">
      <c r="A66">
        <v>64221</v>
      </c>
      <c r="B66" t="s">
        <v>37</v>
      </c>
      <c r="C66" s="9">
        <v>12400</v>
      </c>
    </row>
    <row r="67" spans="1:3" ht="15.75" x14ac:dyDescent="0.25">
      <c r="A67" s="5">
        <v>65264</v>
      </c>
      <c r="B67" t="s">
        <v>38</v>
      </c>
      <c r="C67" s="9">
        <v>130000</v>
      </c>
    </row>
    <row r="68" spans="1:3" ht="15.75" x14ac:dyDescent="0.25">
      <c r="A68" s="17" t="s">
        <v>45</v>
      </c>
      <c r="B68" t="s">
        <v>39</v>
      </c>
      <c r="C68" s="9">
        <v>37000</v>
      </c>
    </row>
    <row r="69" spans="1:3" ht="15.75" x14ac:dyDescent="0.25">
      <c r="A69" s="5">
        <v>72119</v>
      </c>
      <c r="B69" t="s">
        <v>40</v>
      </c>
      <c r="C69" s="9">
        <v>2300</v>
      </c>
    </row>
    <row r="70" spans="1:3" ht="15.75" x14ac:dyDescent="0.25">
      <c r="A70" s="5">
        <v>6526</v>
      </c>
      <c r="B70" t="s">
        <v>41</v>
      </c>
      <c r="C70" s="9">
        <v>1400</v>
      </c>
    </row>
    <row r="71" spans="1:3" ht="15.75" x14ac:dyDescent="0.25">
      <c r="A71" s="5">
        <v>92211</v>
      </c>
      <c r="B71" t="s">
        <v>42</v>
      </c>
    </row>
    <row r="72" spans="1:3" x14ac:dyDescent="0.25">
      <c r="B72" t="s">
        <v>43</v>
      </c>
    </row>
    <row r="73" spans="1:3" x14ac:dyDescent="0.25">
      <c r="A73" s="15"/>
      <c r="B73" s="15" t="s">
        <v>44</v>
      </c>
      <c r="C73" s="15"/>
    </row>
    <row r="74" spans="1:3" ht="15.75" x14ac:dyDescent="0.25">
      <c r="A74" s="78" t="s">
        <v>46</v>
      </c>
      <c r="B74" s="78"/>
      <c r="C74" s="8">
        <f>SUM(C66:C73)</f>
        <v>183100</v>
      </c>
    </row>
    <row r="76" spans="1:3" ht="15.75" x14ac:dyDescent="0.25">
      <c r="A76" s="79" t="s">
        <v>164</v>
      </c>
      <c r="B76" s="79"/>
      <c r="C76" s="18">
        <v>0</v>
      </c>
    </row>
    <row r="77" spans="1:3" ht="15.75" x14ac:dyDescent="0.25">
      <c r="A77" s="29"/>
      <c r="B77" s="29"/>
      <c r="C77" s="18"/>
    </row>
    <row r="78" spans="1:3" x14ac:dyDescent="0.25">
      <c r="A78" s="30" t="s">
        <v>145</v>
      </c>
      <c r="C78" s="8">
        <v>10000</v>
      </c>
    </row>
    <row r="79" spans="1:3" x14ac:dyDescent="0.25">
      <c r="A79" s="30"/>
      <c r="C79" s="8"/>
    </row>
    <row r="80" spans="1:3" ht="15.75" x14ac:dyDescent="0.25">
      <c r="A80" s="80" t="s">
        <v>47</v>
      </c>
      <c r="B80" s="80"/>
      <c r="C80" s="8">
        <f>SUM(C22,C24,C32,C41,C49,C62,C74,C76,C78,C55)</f>
        <v>4894814.79</v>
      </c>
    </row>
    <row r="100" spans="1:4" ht="15.75" x14ac:dyDescent="0.25">
      <c r="A100" s="7" t="s">
        <v>48</v>
      </c>
    </row>
    <row r="102" spans="1:4" ht="15.75" x14ac:dyDescent="0.25">
      <c r="A102" s="81" t="s">
        <v>49</v>
      </c>
      <c r="B102" s="81"/>
      <c r="C102" s="81"/>
      <c r="D102" s="81"/>
    </row>
    <row r="104" spans="1:4" ht="15.75" x14ac:dyDescent="0.25">
      <c r="A104" s="59" t="s">
        <v>50</v>
      </c>
      <c r="B104" s="59"/>
    </row>
    <row r="106" spans="1:4" ht="15.75" x14ac:dyDescent="0.25">
      <c r="A106">
        <v>31111</v>
      </c>
      <c r="B106" s="5" t="s">
        <v>51</v>
      </c>
      <c r="C106" s="8">
        <v>3831800</v>
      </c>
    </row>
    <row r="107" spans="1:4" ht="15.75" x14ac:dyDescent="0.25">
      <c r="A107">
        <v>31131</v>
      </c>
      <c r="B107" s="5" t="s">
        <v>52</v>
      </c>
      <c r="C107">
        <v>0</v>
      </c>
    </row>
    <row r="108" spans="1:4" ht="15.75" x14ac:dyDescent="0.25">
      <c r="A108">
        <v>31141</v>
      </c>
      <c r="B108" s="5" t="s">
        <v>53</v>
      </c>
      <c r="C108" s="9">
        <v>0</v>
      </c>
    </row>
    <row r="109" spans="1:4" ht="15.75" x14ac:dyDescent="0.25">
      <c r="A109" s="5">
        <v>311411</v>
      </c>
      <c r="B109" s="5" t="s">
        <v>54</v>
      </c>
      <c r="C109">
        <v>0</v>
      </c>
    </row>
    <row r="110" spans="1:4" ht="15.75" x14ac:dyDescent="0.25">
      <c r="A110" s="5">
        <v>32121</v>
      </c>
      <c r="B110" s="5" t="s">
        <v>55</v>
      </c>
      <c r="C110" s="9">
        <v>268200</v>
      </c>
    </row>
    <row r="111" spans="1:4" ht="15.75" x14ac:dyDescent="0.25">
      <c r="A111" s="5">
        <v>31321</v>
      </c>
      <c r="B111" s="5" t="s">
        <v>56</v>
      </c>
    </row>
    <row r="112" spans="1:4" ht="15.75" x14ac:dyDescent="0.25">
      <c r="A112" s="5">
        <v>31331</v>
      </c>
      <c r="B112" s="5" t="s">
        <v>57</v>
      </c>
    </row>
    <row r="113" spans="1:5" ht="15.75" x14ac:dyDescent="0.25">
      <c r="A113" s="5">
        <v>31212</v>
      </c>
      <c r="B113" s="5" t="s">
        <v>58</v>
      </c>
      <c r="C113" s="9">
        <v>0</v>
      </c>
    </row>
    <row r="114" spans="1:5" ht="15.75" x14ac:dyDescent="0.25">
      <c r="A114" s="5">
        <v>31213</v>
      </c>
      <c r="B114" s="5" t="s">
        <v>59</v>
      </c>
      <c r="C114">
        <v>0</v>
      </c>
    </row>
    <row r="115" spans="1:5" ht="15.75" x14ac:dyDescent="0.25">
      <c r="A115" s="5">
        <v>31219</v>
      </c>
      <c r="B115" s="5" t="s">
        <v>60</v>
      </c>
      <c r="C115">
        <v>0</v>
      </c>
    </row>
    <row r="116" spans="1:5" ht="15.75" x14ac:dyDescent="0.25">
      <c r="A116" s="10">
        <v>312131</v>
      </c>
      <c r="B116" s="10" t="s">
        <v>61</v>
      </c>
      <c r="C116" s="15">
        <v>0</v>
      </c>
    </row>
    <row r="117" spans="1:5" ht="15.75" x14ac:dyDescent="0.25">
      <c r="A117" s="57" t="s">
        <v>62</v>
      </c>
      <c r="B117" s="57"/>
      <c r="C117" s="8">
        <f>SUM(C106:C116)</f>
        <v>4100000</v>
      </c>
    </row>
    <row r="119" spans="1:5" ht="15.75" x14ac:dyDescent="0.25">
      <c r="A119" s="58" t="s">
        <v>63</v>
      </c>
      <c r="B119" s="58"/>
      <c r="C119">
        <v>0</v>
      </c>
    </row>
    <row r="120" spans="1:5" ht="15.75" x14ac:dyDescent="0.25">
      <c r="A120" s="58" t="s">
        <v>64</v>
      </c>
      <c r="B120" s="58"/>
      <c r="C120">
        <v>0</v>
      </c>
    </row>
    <row r="122" spans="1:5" ht="15.75" x14ac:dyDescent="0.25">
      <c r="A122" s="53" t="s">
        <v>65</v>
      </c>
      <c r="B122" s="54"/>
      <c r="C122" s="54"/>
      <c r="D122" s="54"/>
      <c r="E122" s="54"/>
    </row>
    <row r="123" spans="1:5" ht="15.75" x14ac:dyDescent="0.25">
      <c r="A123" s="7"/>
    </row>
    <row r="124" spans="1:5" ht="15.75" x14ac:dyDescent="0.25">
      <c r="A124" s="7"/>
    </row>
    <row r="125" spans="1:5" ht="15.75" x14ac:dyDescent="0.25">
      <c r="A125" s="82" t="s">
        <v>161</v>
      </c>
      <c r="B125" s="82"/>
      <c r="C125" s="82"/>
    </row>
    <row r="126" spans="1:5" ht="15.75" x14ac:dyDescent="0.25">
      <c r="A126" s="45"/>
      <c r="B126" s="45"/>
      <c r="C126" s="45"/>
    </row>
    <row r="127" spans="1:5" ht="15.75" x14ac:dyDescent="0.25">
      <c r="A127" s="47">
        <v>36812</v>
      </c>
      <c r="B127" s="48" t="s">
        <v>162</v>
      </c>
      <c r="C127" s="49">
        <v>79788.789999999994</v>
      </c>
      <c r="D127" s="15"/>
    </row>
    <row r="128" spans="1:5" ht="15.75" x14ac:dyDescent="0.25">
      <c r="A128" s="83" t="s">
        <v>31</v>
      </c>
      <c r="B128" s="83"/>
      <c r="C128" s="46">
        <v>79788.789999999994</v>
      </c>
      <c r="D128" s="50"/>
    </row>
    <row r="130" spans="1:3" ht="15.75" x14ac:dyDescent="0.25">
      <c r="A130" s="42" t="s">
        <v>66</v>
      </c>
      <c r="B130" s="40"/>
      <c r="C130" s="40"/>
    </row>
    <row r="132" spans="1:3" ht="15.75" x14ac:dyDescent="0.25">
      <c r="A132" s="5">
        <v>32231</v>
      </c>
      <c r="B132" t="s">
        <v>67</v>
      </c>
      <c r="C132" s="8">
        <v>30000</v>
      </c>
    </row>
    <row r="133" spans="1:3" ht="15.75" x14ac:dyDescent="0.25">
      <c r="A133" s="5">
        <v>32234</v>
      </c>
      <c r="B133" s="5" t="s">
        <v>68</v>
      </c>
      <c r="C133" s="8">
        <v>140000</v>
      </c>
    </row>
    <row r="134" spans="1:3" ht="15.75" x14ac:dyDescent="0.25">
      <c r="A134" s="10">
        <v>32322</v>
      </c>
      <c r="B134" s="10" t="s">
        <v>69</v>
      </c>
      <c r="C134" s="15"/>
    </row>
    <row r="135" spans="1:3" ht="15.75" x14ac:dyDescent="0.25">
      <c r="A135" s="57" t="s">
        <v>70</v>
      </c>
      <c r="B135" s="57"/>
      <c r="C135" s="8">
        <f>SUM(C132:C134)</f>
        <v>170000</v>
      </c>
    </row>
    <row r="138" spans="1:3" s="40" customFormat="1" ht="15.75" x14ac:dyDescent="0.25">
      <c r="A138" s="44" t="s">
        <v>71</v>
      </c>
    </row>
    <row r="140" spans="1:3" ht="15.75" x14ac:dyDescent="0.25">
      <c r="A140">
        <v>32111</v>
      </c>
      <c r="B140" s="5" t="s">
        <v>72</v>
      </c>
      <c r="C140" s="8">
        <v>5000</v>
      </c>
    </row>
    <row r="141" spans="1:3" x14ac:dyDescent="0.25">
      <c r="A141">
        <v>32113</v>
      </c>
      <c r="B141" s="21" t="s">
        <v>73</v>
      </c>
      <c r="C141" s="8">
        <v>2000</v>
      </c>
    </row>
    <row r="142" spans="1:3" x14ac:dyDescent="0.25">
      <c r="A142">
        <v>32115</v>
      </c>
      <c r="B142" s="21" t="s">
        <v>74</v>
      </c>
      <c r="C142" s="8">
        <v>10000</v>
      </c>
    </row>
    <row r="143" spans="1:3" x14ac:dyDescent="0.25">
      <c r="B143" s="21"/>
      <c r="C143" s="8"/>
    </row>
    <row r="144" spans="1:3" ht="15.75" x14ac:dyDescent="0.25">
      <c r="A144" s="5">
        <v>32131</v>
      </c>
      <c r="B144" s="5" t="s">
        <v>75</v>
      </c>
      <c r="C144" s="8">
        <v>4000</v>
      </c>
    </row>
    <row r="145" spans="1:3" ht="15.75" x14ac:dyDescent="0.25">
      <c r="A145" s="5"/>
      <c r="B145" s="5"/>
      <c r="C145" s="8"/>
    </row>
    <row r="147" spans="1:3" ht="15.75" x14ac:dyDescent="0.25">
      <c r="A147" s="5">
        <v>32211</v>
      </c>
      <c r="B147" s="5" t="s">
        <v>76</v>
      </c>
      <c r="C147" s="8">
        <v>21000</v>
      </c>
    </row>
    <row r="148" spans="1:3" ht="15.75" x14ac:dyDescent="0.25">
      <c r="A148" s="17" t="s">
        <v>78</v>
      </c>
      <c r="B148" s="5" t="s">
        <v>77</v>
      </c>
      <c r="C148" s="8">
        <v>2000</v>
      </c>
    </row>
    <row r="149" spans="1:3" ht="15.75" x14ac:dyDescent="0.25">
      <c r="A149" s="5">
        <v>32212</v>
      </c>
      <c r="B149" s="5" t="s">
        <v>79</v>
      </c>
      <c r="C149" s="8">
        <v>8000</v>
      </c>
    </row>
    <row r="150" spans="1:3" ht="15.75" x14ac:dyDescent="0.25">
      <c r="A150" s="5">
        <v>32214</v>
      </c>
      <c r="B150" s="5" t="s">
        <v>80</v>
      </c>
      <c r="C150" s="8">
        <v>15000</v>
      </c>
    </row>
    <row r="151" spans="1:3" ht="15.75" x14ac:dyDescent="0.25">
      <c r="A151" s="5">
        <v>32215</v>
      </c>
      <c r="B151" s="5" t="s">
        <v>81</v>
      </c>
      <c r="C151" s="8">
        <v>2000</v>
      </c>
    </row>
    <row r="152" spans="1:3" ht="15.75" x14ac:dyDescent="0.25">
      <c r="A152" s="5">
        <v>32219</v>
      </c>
      <c r="B152" s="20" t="s">
        <v>82</v>
      </c>
      <c r="C152" s="8">
        <v>5000</v>
      </c>
    </row>
    <row r="154" spans="1:3" ht="15.75" x14ac:dyDescent="0.25">
      <c r="A154" s="5">
        <v>32251</v>
      </c>
      <c r="B154" s="21" t="s">
        <v>83</v>
      </c>
      <c r="C154" s="8">
        <v>32000</v>
      </c>
    </row>
    <row r="156" spans="1:3" ht="15.75" x14ac:dyDescent="0.25">
      <c r="A156" s="5">
        <v>32311</v>
      </c>
      <c r="B156" s="5" t="s">
        <v>84</v>
      </c>
      <c r="C156" s="8">
        <v>20000</v>
      </c>
    </row>
    <row r="157" spans="1:3" ht="15.75" x14ac:dyDescent="0.25">
      <c r="A157" s="5">
        <v>32313</v>
      </c>
      <c r="B157" t="s">
        <v>85</v>
      </c>
      <c r="C157" s="8">
        <v>2000</v>
      </c>
    </row>
    <row r="159" spans="1:3" ht="15.75" x14ac:dyDescent="0.25">
      <c r="A159" s="5">
        <v>32322</v>
      </c>
      <c r="B159" s="5" t="s">
        <v>86</v>
      </c>
      <c r="C159" s="8">
        <v>30400</v>
      </c>
    </row>
    <row r="161" spans="1:3" ht="15.75" x14ac:dyDescent="0.25">
      <c r="A161" s="5">
        <v>32339</v>
      </c>
      <c r="B161" s="5" t="s">
        <v>87</v>
      </c>
    </row>
    <row r="163" spans="1:3" ht="15.75" x14ac:dyDescent="0.25">
      <c r="A163" s="5">
        <v>32341</v>
      </c>
      <c r="B163" s="5" t="s">
        <v>88</v>
      </c>
      <c r="C163" s="8">
        <v>8000</v>
      </c>
    </row>
    <row r="164" spans="1:3" ht="15.75" x14ac:dyDescent="0.25">
      <c r="A164" s="5">
        <v>32342</v>
      </c>
      <c r="B164" s="5" t="s">
        <v>89</v>
      </c>
      <c r="C164" s="8">
        <v>14000</v>
      </c>
    </row>
    <row r="165" spans="1:3" ht="15.75" x14ac:dyDescent="0.25">
      <c r="A165" s="5">
        <v>32344</v>
      </c>
      <c r="B165" s="5" t="s">
        <v>90</v>
      </c>
      <c r="C165" s="8">
        <v>12000</v>
      </c>
    </row>
    <row r="167" spans="1:3" ht="15.75" x14ac:dyDescent="0.25">
      <c r="A167" s="5">
        <v>32361</v>
      </c>
      <c r="B167" s="20" t="s">
        <v>91</v>
      </c>
      <c r="C167" s="8">
        <v>18000</v>
      </c>
    </row>
    <row r="168" spans="1:3" ht="15.75" x14ac:dyDescent="0.25">
      <c r="A168" s="5">
        <v>32369</v>
      </c>
      <c r="B168" s="5" t="s">
        <v>92</v>
      </c>
      <c r="C168" s="8">
        <v>9000</v>
      </c>
    </row>
    <row r="170" spans="1:3" ht="15.75" x14ac:dyDescent="0.25">
      <c r="A170" s="5">
        <v>32373</v>
      </c>
      <c r="B170" s="5" t="s">
        <v>93</v>
      </c>
      <c r="C170" s="9">
        <v>0</v>
      </c>
    </row>
    <row r="172" spans="1:3" ht="15.75" x14ac:dyDescent="0.25">
      <c r="A172" s="5">
        <v>32381</v>
      </c>
      <c r="B172" s="21" t="s">
        <v>94</v>
      </c>
      <c r="C172" s="9">
        <v>12000</v>
      </c>
    </row>
    <row r="173" spans="1:3" x14ac:dyDescent="0.25">
      <c r="A173">
        <v>32389</v>
      </c>
      <c r="B173" t="s">
        <v>148</v>
      </c>
      <c r="C173" s="8">
        <v>2000</v>
      </c>
    </row>
    <row r="174" spans="1:3" x14ac:dyDescent="0.25">
      <c r="C174" s="8"/>
    </row>
    <row r="175" spans="1:3" ht="15.75" x14ac:dyDescent="0.25">
      <c r="A175" s="5">
        <v>32399</v>
      </c>
      <c r="B175" s="5" t="s">
        <v>95</v>
      </c>
      <c r="C175" s="8">
        <v>13000</v>
      </c>
    </row>
    <row r="177" spans="1:3" ht="15.75" x14ac:dyDescent="0.25">
      <c r="A177" s="5">
        <v>3292</v>
      </c>
      <c r="B177" s="5" t="s">
        <v>96</v>
      </c>
      <c r="C177" s="9">
        <v>1500</v>
      </c>
    </row>
    <row r="178" spans="1:3" ht="15.75" x14ac:dyDescent="0.25">
      <c r="A178" s="5">
        <v>32931</v>
      </c>
      <c r="B178" s="5" t="s">
        <v>97</v>
      </c>
      <c r="C178" s="8">
        <v>3000</v>
      </c>
    </row>
    <row r="179" spans="1:3" ht="15.75" x14ac:dyDescent="0.25">
      <c r="A179" s="5">
        <v>32941</v>
      </c>
      <c r="B179" s="5" t="s">
        <v>98</v>
      </c>
      <c r="C179" s="9">
        <v>800</v>
      </c>
    </row>
    <row r="180" spans="1:3" ht="15.75" x14ac:dyDescent="0.25">
      <c r="A180" s="5">
        <v>34311</v>
      </c>
      <c r="B180" s="5" t="s">
        <v>99</v>
      </c>
      <c r="C180" s="8">
        <v>4000</v>
      </c>
    </row>
    <row r="181" spans="1:3" ht="15.75" x14ac:dyDescent="0.25">
      <c r="A181" s="5">
        <v>32999</v>
      </c>
      <c r="B181" s="5" t="s">
        <v>100</v>
      </c>
      <c r="C181" s="9">
        <v>7000</v>
      </c>
    </row>
    <row r="182" spans="1:3" ht="15.75" x14ac:dyDescent="0.25">
      <c r="A182" s="5">
        <v>32244</v>
      </c>
      <c r="B182" s="21" t="s">
        <v>101</v>
      </c>
      <c r="C182" s="8">
        <v>4000</v>
      </c>
    </row>
    <row r="183" spans="1:3" ht="15.75" x14ac:dyDescent="0.25">
      <c r="A183" s="5">
        <v>32322</v>
      </c>
      <c r="B183" s="5" t="s">
        <v>102</v>
      </c>
      <c r="C183" s="9">
        <v>0</v>
      </c>
    </row>
    <row r="184" spans="1:3" ht="15.75" x14ac:dyDescent="0.25">
      <c r="A184" s="10">
        <v>3434</v>
      </c>
      <c r="B184" s="10" t="s">
        <v>103</v>
      </c>
      <c r="C184" s="22">
        <v>300</v>
      </c>
    </row>
    <row r="185" spans="1:3" ht="15.75" x14ac:dyDescent="0.25">
      <c r="A185" s="57" t="s">
        <v>104</v>
      </c>
      <c r="B185" s="57"/>
      <c r="C185" s="8">
        <f>SUM(C140:C184)</f>
        <v>267000</v>
      </c>
    </row>
    <row r="187" spans="1:3" ht="15.75" x14ac:dyDescent="0.25">
      <c r="A187" s="1" t="s">
        <v>105</v>
      </c>
    </row>
    <row r="188" spans="1:3" ht="15.75" x14ac:dyDescent="0.25">
      <c r="A188" s="1"/>
    </row>
    <row r="189" spans="1:3" ht="15.75" x14ac:dyDescent="0.25">
      <c r="A189" s="5">
        <v>32322</v>
      </c>
      <c r="B189" s="5" t="s">
        <v>106</v>
      </c>
      <c r="C189" s="9">
        <v>33000</v>
      </c>
    </row>
    <row r="190" spans="1:3" ht="15.75" x14ac:dyDescent="0.25">
      <c r="A190" s="10">
        <v>32322</v>
      </c>
      <c r="B190" s="23" t="s">
        <v>107</v>
      </c>
      <c r="C190" s="11">
        <v>0</v>
      </c>
    </row>
    <row r="191" spans="1:3" ht="15.75" x14ac:dyDescent="0.25">
      <c r="A191" s="76" t="s">
        <v>108</v>
      </c>
      <c r="B191" s="76"/>
      <c r="C191" s="8">
        <f>SUM(C189:C190)</f>
        <v>33000</v>
      </c>
    </row>
    <row r="192" spans="1:3" ht="15.75" x14ac:dyDescent="0.25">
      <c r="A192" s="37"/>
      <c r="B192" s="37"/>
      <c r="C192" s="8"/>
    </row>
    <row r="193" spans="1:5" ht="15.75" x14ac:dyDescent="0.25">
      <c r="A193" s="37"/>
      <c r="B193" s="37"/>
      <c r="C193" s="8"/>
    </row>
    <row r="194" spans="1:5" ht="15.75" x14ac:dyDescent="0.25">
      <c r="A194" s="37"/>
      <c r="B194" s="37"/>
      <c r="C194" s="8"/>
    </row>
    <row r="195" spans="1:5" ht="15.75" x14ac:dyDescent="0.25">
      <c r="A195" s="37"/>
      <c r="B195" s="37"/>
      <c r="C195" s="8"/>
    </row>
    <row r="196" spans="1:5" ht="15.75" x14ac:dyDescent="0.25">
      <c r="A196" s="37" t="s">
        <v>151</v>
      </c>
      <c r="B196" s="37"/>
      <c r="C196" s="8"/>
    </row>
    <row r="197" spans="1:5" ht="15.75" x14ac:dyDescent="0.25">
      <c r="A197" s="37"/>
      <c r="B197" s="37"/>
      <c r="C197" s="8"/>
    </row>
    <row r="198" spans="1:5" x14ac:dyDescent="0.25">
      <c r="A198" s="38">
        <v>3111</v>
      </c>
      <c r="B198" s="38" t="s">
        <v>152</v>
      </c>
      <c r="C198" s="8">
        <v>40176</v>
      </c>
    </row>
    <row r="199" spans="1:5" x14ac:dyDescent="0.25">
      <c r="A199">
        <v>32211</v>
      </c>
      <c r="B199" t="s">
        <v>153</v>
      </c>
      <c r="C199" s="8">
        <v>1250</v>
      </c>
    </row>
    <row r="200" spans="1:5" x14ac:dyDescent="0.25">
      <c r="A200" s="15">
        <v>3234</v>
      </c>
      <c r="B200" s="15" t="s">
        <v>143</v>
      </c>
      <c r="C200" s="22">
        <v>2500</v>
      </c>
    </row>
    <row r="201" spans="1:5" x14ac:dyDescent="0.25">
      <c r="A201" t="s">
        <v>154</v>
      </c>
      <c r="C201" s="8">
        <v>43926</v>
      </c>
    </row>
    <row r="202" spans="1:5" x14ac:dyDescent="0.25">
      <c r="C202" s="8"/>
    </row>
    <row r="203" spans="1:5" ht="15.75" x14ac:dyDescent="0.25">
      <c r="A203" s="7" t="s">
        <v>109</v>
      </c>
    </row>
    <row r="205" spans="1:5" ht="15.75" x14ac:dyDescent="0.25">
      <c r="A205" s="55" t="s">
        <v>110</v>
      </c>
      <c r="B205" s="54"/>
      <c r="C205" s="54"/>
      <c r="D205" s="54"/>
      <c r="E205" s="54"/>
    </row>
    <row r="207" spans="1:5" ht="15.75" x14ac:dyDescent="0.25">
      <c r="A207" s="24">
        <v>32224</v>
      </c>
      <c r="B207" s="5" t="s">
        <v>114</v>
      </c>
      <c r="C207" s="9">
        <v>130000</v>
      </c>
    </row>
    <row r="208" spans="1:5" ht="15.75" x14ac:dyDescent="0.25">
      <c r="A208" s="24" t="s">
        <v>111</v>
      </c>
      <c r="B208" s="5" t="s">
        <v>115</v>
      </c>
      <c r="C208">
        <v>0</v>
      </c>
    </row>
    <row r="209" spans="1:4" ht="15.75" x14ac:dyDescent="0.25">
      <c r="A209" s="24" t="s">
        <v>112</v>
      </c>
      <c r="B209" s="5" t="s">
        <v>116</v>
      </c>
      <c r="C209">
        <v>0</v>
      </c>
    </row>
    <row r="210" spans="1:4" ht="15.75" x14ac:dyDescent="0.25">
      <c r="A210" s="24" t="s">
        <v>113</v>
      </c>
      <c r="B210" s="5" t="s">
        <v>117</v>
      </c>
      <c r="C210">
        <v>0</v>
      </c>
    </row>
    <row r="211" spans="1:4" ht="15.75" x14ac:dyDescent="0.25">
      <c r="A211" s="25">
        <v>42273</v>
      </c>
      <c r="B211" s="10" t="s">
        <v>118</v>
      </c>
      <c r="C211" s="15">
        <v>0</v>
      </c>
    </row>
    <row r="212" spans="1:4" ht="15.75" x14ac:dyDescent="0.25">
      <c r="A212" s="5" t="s">
        <v>119</v>
      </c>
      <c r="C212" s="8">
        <f>SUM(C207:C211)</f>
        <v>130000</v>
      </c>
    </row>
    <row r="214" spans="1:4" ht="15.75" x14ac:dyDescent="0.25">
      <c r="A214" s="55" t="s">
        <v>120</v>
      </c>
      <c r="B214" s="54"/>
      <c r="C214" s="54"/>
      <c r="D214" s="54"/>
    </row>
    <row r="215" spans="1:4" ht="15.75" x14ac:dyDescent="0.25">
      <c r="A215" s="17" t="s">
        <v>121</v>
      </c>
      <c r="B215" s="5" t="s">
        <v>122</v>
      </c>
      <c r="C215" s="8">
        <v>8000</v>
      </c>
    </row>
    <row r="216" spans="1:4" ht="15.75" x14ac:dyDescent="0.25">
      <c r="A216" s="17" t="s">
        <v>123</v>
      </c>
      <c r="B216" s="5" t="s">
        <v>124</v>
      </c>
      <c r="C216" s="8">
        <v>0</v>
      </c>
    </row>
    <row r="217" spans="1:4" ht="15.75" x14ac:dyDescent="0.25">
      <c r="A217" s="17">
        <v>32999</v>
      </c>
      <c r="B217" s="5" t="s">
        <v>125</v>
      </c>
      <c r="C217" s="9">
        <v>37000</v>
      </c>
    </row>
    <row r="218" spans="1:4" ht="15.75" x14ac:dyDescent="0.25">
      <c r="A218" s="26">
        <v>32999</v>
      </c>
      <c r="B218" s="10" t="s">
        <v>126</v>
      </c>
      <c r="C218" s="15">
        <v>0</v>
      </c>
    </row>
    <row r="219" spans="1:4" ht="15.75" x14ac:dyDescent="0.25">
      <c r="A219" s="5" t="s">
        <v>127</v>
      </c>
      <c r="C219" s="8">
        <f>SUM(C215:C218)</f>
        <v>45000</v>
      </c>
    </row>
    <row r="221" spans="1:4" ht="15.75" x14ac:dyDescent="0.25">
      <c r="A221" s="55" t="s">
        <v>128</v>
      </c>
      <c r="B221" s="54"/>
      <c r="C221" s="54"/>
    </row>
    <row r="222" spans="1:4" ht="15.75" x14ac:dyDescent="0.25">
      <c r="A222">
        <v>422</v>
      </c>
      <c r="B222" s="5" t="s">
        <v>129</v>
      </c>
      <c r="C222" s="9">
        <v>14700</v>
      </c>
    </row>
    <row r="223" spans="1:4" ht="15.75" x14ac:dyDescent="0.25">
      <c r="A223" s="5">
        <v>32211</v>
      </c>
      <c r="B223" t="s">
        <v>41</v>
      </c>
      <c r="C223" s="9">
        <v>1400</v>
      </c>
    </row>
    <row r="224" spans="1:4" ht="15.75" x14ac:dyDescent="0.25">
      <c r="A224" s="10">
        <v>32999</v>
      </c>
      <c r="B224" s="10" t="s">
        <v>130</v>
      </c>
      <c r="C224" s="15">
        <v>0</v>
      </c>
    </row>
    <row r="225" spans="1:3" ht="15.75" x14ac:dyDescent="0.25">
      <c r="A225" s="5" t="s">
        <v>131</v>
      </c>
      <c r="C225" s="8">
        <f>SUM(C222:C224)</f>
        <v>16100</v>
      </c>
    </row>
    <row r="227" spans="1:3" ht="15.75" x14ac:dyDescent="0.25">
      <c r="A227" s="55" t="s">
        <v>149</v>
      </c>
      <c r="B227" s="54"/>
      <c r="C227" s="54"/>
    </row>
    <row r="228" spans="1:3" ht="15.75" x14ac:dyDescent="0.25">
      <c r="A228" s="1"/>
    </row>
    <row r="229" spans="1:3" ht="15.75" x14ac:dyDescent="0.25">
      <c r="A229" s="10" t="s">
        <v>132</v>
      </c>
      <c r="B229" s="15"/>
      <c r="C229" s="27">
        <v>0</v>
      </c>
    </row>
    <row r="230" spans="1:3" x14ac:dyDescent="0.25">
      <c r="A230" t="s">
        <v>31</v>
      </c>
      <c r="C230">
        <v>0</v>
      </c>
    </row>
    <row r="233" spans="1:3" x14ac:dyDescent="0.25">
      <c r="A233" s="54" t="s">
        <v>165</v>
      </c>
      <c r="B233" s="54"/>
      <c r="C233" s="54"/>
    </row>
    <row r="234" spans="1:3" x14ac:dyDescent="0.25">
      <c r="A234">
        <v>32999</v>
      </c>
      <c r="B234" t="s">
        <v>150</v>
      </c>
      <c r="C234" s="8">
        <v>10000</v>
      </c>
    </row>
    <row r="237" spans="1:3" ht="15.75" x14ac:dyDescent="0.25">
      <c r="A237" s="28" t="s">
        <v>133</v>
      </c>
      <c r="C237" s="8">
        <f>SUM(C117,C119,C120,C128,C135,C185,C191,C212,C219,C225,C227,C230,C234,C201)</f>
        <v>4894814.79</v>
      </c>
    </row>
    <row r="246" spans="1:1" ht="15.75" x14ac:dyDescent="0.25">
      <c r="A246" s="1" t="s">
        <v>134</v>
      </c>
    </row>
    <row r="247" spans="1:1" ht="15.75" x14ac:dyDescent="0.25">
      <c r="A247" s="1"/>
    </row>
    <row r="249" spans="1:1" ht="15.75" x14ac:dyDescent="0.25">
      <c r="A249" s="1" t="s">
        <v>135</v>
      </c>
    </row>
    <row r="250" spans="1:1" ht="15.75" x14ac:dyDescent="0.25">
      <c r="A250" s="1" t="s">
        <v>136</v>
      </c>
    </row>
    <row r="251" spans="1:1" ht="15.75" x14ac:dyDescent="0.25">
      <c r="A251" s="1"/>
    </row>
    <row r="252" spans="1:1" ht="15.75" x14ac:dyDescent="0.25">
      <c r="A252" s="1"/>
    </row>
    <row r="253" spans="1:1" ht="15.75" x14ac:dyDescent="0.25">
      <c r="A253" s="1"/>
    </row>
    <row r="254" spans="1:1" ht="15.75" x14ac:dyDescent="0.25">
      <c r="A254" s="1" t="s">
        <v>137</v>
      </c>
    </row>
    <row r="255" spans="1:1" ht="15.75" x14ac:dyDescent="0.25">
      <c r="A255" s="1" t="s">
        <v>138</v>
      </c>
    </row>
    <row r="256" spans="1:1" ht="15.75" x14ac:dyDescent="0.25">
      <c r="A256" s="1" t="s">
        <v>139</v>
      </c>
    </row>
    <row r="257" spans="1:1" ht="15.75" x14ac:dyDescent="0.25">
      <c r="A257" s="1" t="s">
        <v>140</v>
      </c>
    </row>
  </sheetData>
  <mergeCells count="30">
    <mergeCell ref="A185:B185"/>
    <mergeCell ref="A191:B191"/>
    <mergeCell ref="A62:B62"/>
    <mergeCell ref="A74:B74"/>
    <mergeCell ref="A76:B76"/>
    <mergeCell ref="A80:B80"/>
    <mergeCell ref="A102:D102"/>
    <mergeCell ref="A125:C125"/>
    <mergeCell ref="A128:B128"/>
    <mergeCell ref="A135:B135"/>
    <mergeCell ref="A1:C1"/>
    <mergeCell ref="A2:D2"/>
    <mergeCell ref="A3:D3"/>
    <mergeCell ref="A4:D4"/>
    <mergeCell ref="A5:D5"/>
    <mergeCell ref="A22:B22"/>
    <mergeCell ref="A117:B117"/>
    <mergeCell ref="A119:B119"/>
    <mergeCell ref="A120:B120"/>
    <mergeCell ref="A104:B104"/>
    <mergeCell ref="A32:A33"/>
    <mergeCell ref="A26:C26"/>
    <mergeCell ref="A30:A31"/>
    <mergeCell ref="B30:B31"/>
    <mergeCell ref="C30:C31"/>
    <mergeCell ref="B32:B33"/>
    <mergeCell ref="C32:C33"/>
    <mergeCell ref="A35:H35"/>
    <mergeCell ref="B39:B40"/>
    <mergeCell ref="C39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2014-12-23T10:35:00Z</dcterms:modified>
</cp:coreProperties>
</file>